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flower-peace\経理\決算書\2022\"/>
    </mc:Choice>
  </mc:AlternateContent>
  <xr:revisionPtr revIDLastSave="0" documentId="13_ncr:1_{DB80206F-9648-4351-BB9C-871504F2FEB9}" xr6:coauthVersionLast="47" xr6:coauthVersionMax="47" xr10:uidLastSave="{00000000-0000-0000-0000-000000000000}"/>
  <bookViews>
    <workbookView xWindow="30" yWindow="30" windowWidth="28770" windowHeight="15570" tabRatio="657" xr2:uid="{00000000-000D-0000-FFFF-FFFF00000000}"/>
  </bookViews>
  <sheets>
    <sheet name="活動計算書 " sheetId="29" r:id="rId1"/>
  </sheets>
  <calcPr calcId="191029"/>
</workbook>
</file>

<file path=xl/calcChain.xml><?xml version="1.0" encoding="utf-8"?>
<calcChain xmlns="http://schemas.openxmlformats.org/spreadsheetml/2006/main">
  <c r="C27" i="29" l="1"/>
  <c r="C37" i="29"/>
  <c r="C9" i="29"/>
  <c r="C53" i="29" l="1"/>
  <c r="C54" i="29" s="1"/>
  <c r="C15" i="29"/>
  <c r="D19" i="29" s="1"/>
  <c r="C38" i="29"/>
  <c r="D55" i="29" l="1"/>
  <c r="D56" i="29" s="1"/>
  <c r="D58" i="29" s="1"/>
</calcChain>
</file>

<file path=xl/sharedStrings.xml><?xml version="1.0" encoding="utf-8"?>
<sst xmlns="http://schemas.openxmlformats.org/spreadsheetml/2006/main" count="83" uniqueCount="81">
  <si>
    <t>　　　　　租税公課</t>
    <rPh sb="5" eb="7">
      <t>ソゼイ</t>
    </rPh>
    <rPh sb="7" eb="9">
      <t>コウカ</t>
    </rPh>
    <phoneticPr fontId="2"/>
  </si>
  <si>
    <t>　　　　花普及活動事業収入</t>
    <rPh sb="4" eb="5">
      <t>ハナ</t>
    </rPh>
    <rPh sb="5" eb="7">
      <t>フキュウ</t>
    </rPh>
    <rPh sb="7" eb="9">
      <t>カツドウ</t>
    </rPh>
    <rPh sb="9" eb="11">
      <t>ジギョウ</t>
    </rPh>
    <rPh sb="11" eb="13">
      <t>シュウニュウ</t>
    </rPh>
    <phoneticPr fontId="2"/>
  </si>
  <si>
    <t>　　　　　会議費</t>
    <rPh sb="5" eb="8">
      <t>カイギヒ</t>
    </rPh>
    <phoneticPr fontId="2"/>
  </si>
  <si>
    <t>　　　　　通信費</t>
    <rPh sb="5" eb="8">
      <t>ツウシンヒ</t>
    </rPh>
    <phoneticPr fontId="2"/>
  </si>
  <si>
    <t>　　　　　消耗品費</t>
    <rPh sb="5" eb="7">
      <t>ショウモウ</t>
    </rPh>
    <rPh sb="7" eb="8">
      <t>ヒン</t>
    </rPh>
    <rPh sb="8" eb="9">
      <t>ヒ</t>
    </rPh>
    <phoneticPr fontId="2"/>
  </si>
  <si>
    <t>（単位：円）</t>
    <rPh sb="1" eb="3">
      <t>タンイ</t>
    </rPh>
    <rPh sb="4" eb="5">
      <t>エン</t>
    </rPh>
    <phoneticPr fontId="3"/>
  </si>
  <si>
    <t>科　　　目</t>
    <rPh sb="0" eb="1">
      <t>カ</t>
    </rPh>
    <rPh sb="4" eb="5">
      <t>メ</t>
    </rPh>
    <phoneticPr fontId="3"/>
  </si>
  <si>
    <t>金　　　額</t>
    <rPh sb="0" eb="1">
      <t>キン</t>
    </rPh>
    <rPh sb="4" eb="5">
      <t>ガク</t>
    </rPh>
    <phoneticPr fontId="3"/>
  </si>
  <si>
    <t>Ⅰ 経常収益</t>
    <rPh sb="2" eb="4">
      <t>ケイジョウ</t>
    </rPh>
    <rPh sb="4" eb="6">
      <t>シュウエキ</t>
    </rPh>
    <phoneticPr fontId="3"/>
  </si>
  <si>
    <t>　</t>
    <phoneticPr fontId="3"/>
  </si>
  <si>
    <t>　１　会費収入</t>
    <rPh sb="3" eb="5">
      <t>カイヒ</t>
    </rPh>
    <rPh sb="5" eb="7">
      <t>シュウニュウ</t>
    </rPh>
    <phoneticPr fontId="2"/>
  </si>
  <si>
    <t>　　　　正会員会費収入</t>
    <rPh sb="4" eb="7">
      <t>セイカイイン</t>
    </rPh>
    <rPh sb="7" eb="9">
      <t>カイヒ</t>
    </rPh>
    <rPh sb="9" eb="11">
      <t>シュウニュウ</t>
    </rPh>
    <phoneticPr fontId="2"/>
  </si>
  <si>
    <t>　２　事業収益</t>
    <rPh sb="3" eb="5">
      <t>ジギョウ</t>
    </rPh>
    <rPh sb="5" eb="7">
      <t>シュウエキ</t>
    </rPh>
    <phoneticPr fontId="3"/>
  </si>
  <si>
    <t>　経常収益計（Ａ）</t>
    <rPh sb="1" eb="3">
      <t>ケイジョウ</t>
    </rPh>
    <rPh sb="3" eb="5">
      <t>シュウエキ</t>
    </rPh>
    <rPh sb="5" eb="6">
      <t>ケイ</t>
    </rPh>
    <phoneticPr fontId="3"/>
  </si>
  <si>
    <t>Ⅱ　経常費用</t>
    <rPh sb="2" eb="4">
      <t>ケイジョウ</t>
    </rPh>
    <rPh sb="4" eb="6">
      <t>ヒヨウ</t>
    </rPh>
    <phoneticPr fontId="3"/>
  </si>
  <si>
    <t>　１　事業費</t>
    <rPh sb="3" eb="5">
      <t>ジギョウ</t>
    </rPh>
    <rPh sb="5" eb="6">
      <t>ヒ</t>
    </rPh>
    <phoneticPr fontId="3"/>
  </si>
  <si>
    <t>　　（１）人件費</t>
    <rPh sb="5" eb="7">
      <t>ジンケン</t>
    </rPh>
    <rPh sb="7" eb="8">
      <t>ヒ</t>
    </rPh>
    <phoneticPr fontId="3"/>
  </si>
  <si>
    <t>　　　　人件費計</t>
    <rPh sb="4" eb="6">
      <t>ジンケン</t>
    </rPh>
    <rPh sb="6" eb="7">
      <t>ヒ</t>
    </rPh>
    <rPh sb="7" eb="8">
      <t>ケイ</t>
    </rPh>
    <phoneticPr fontId="3"/>
  </si>
  <si>
    <t>　　（２）その他経費</t>
    <rPh sb="7" eb="8">
      <t>タ</t>
    </rPh>
    <rPh sb="8" eb="10">
      <t>ケイヒ</t>
    </rPh>
    <phoneticPr fontId="3"/>
  </si>
  <si>
    <t>　　　　　消耗品費</t>
    <rPh sb="5" eb="7">
      <t>ショウモウ</t>
    </rPh>
    <rPh sb="7" eb="8">
      <t>ヒン</t>
    </rPh>
    <rPh sb="8" eb="9">
      <t>ヒ</t>
    </rPh>
    <phoneticPr fontId="3"/>
  </si>
  <si>
    <t>　　　事業費計</t>
    <rPh sb="3" eb="5">
      <t>ジギョウ</t>
    </rPh>
    <rPh sb="5" eb="6">
      <t>ヒ</t>
    </rPh>
    <rPh sb="6" eb="7">
      <t>ケイ</t>
    </rPh>
    <phoneticPr fontId="3"/>
  </si>
  <si>
    <t>　２　管理費</t>
    <rPh sb="3" eb="6">
      <t>カンリヒ</t>
    </rPh>
    <phoneticPr fontId="3"/>
  </si>
  <si>
    <t>　　　　　支払手数料</t>
    <rPh sb="5" eb="7">
      <t>シハライ</t>
    </rPh>
    <rPh sb="7" eb="10">
      <t>テスウリョウ</t>
    </rPh>
    <phoneticPr fontId="2"/>
  </si>
  <si>
    <t>　　　　　雑費</t>
    <rPh sb="5" eb="7">
      <t>ザッピ</t>
    </rPh>
    <phoneticPr fontId="3"/>
  </si>
  <si>
    <t>　　　管理費計</t>
    <rPh sb="3" eb="6">
      <t>カンリヒ</t>
    </rPh>
    <rPh sb="6" eb="7">
      <t>ケイ</t>
    </rPh>
    <phoneticPr fontId="3"/>
  </si>
  <si>
    <t>　経常費用計（Ｂ）</t>
    <rPh sb="1" eb="3">
      <t>ケイジョウ</t>
    </rPh>
    <rPh sb="3" eb="5">
      <t>ヒヨウ</t>
    </rPh>
    <rPh sb="5" eb="6">
      <t>ケイ</t>
    </rPh>
    <phoneticPr fontId="3"/>
  </si>
  <si>
    <t>①当期正味財産増減額（Ａ-Ｂ）</t>
    <rPh sb="1" eb="3">
      <t>トウキ</t>
    </rPh>
    <rPh sb="3" eb="5">
      <t>ショウミ</t>
    </rPh>
    <rPh sb="5" eb="7">
      <t>ザイサン</t>
    </rPh>
    <rPh sb="7" eb="9">
      <t>ゾウゲン</t>
    </rPh>
    <rPh sb="9" eb="10">
      <t>ガク</t>
    </rPh>
    <phoneticPr fontId="3"/>
  </si>
  <si>
    <t>②前期繰越正味財産額</t>
    <rPh sb="1" eb="3">
      <t>ゼンキ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3"/>
  </si>
  <si>
    <t>　次期繰越正味財産額（①＋②）</t>
    <rPh sb="1" eb="3">
      <t>ジキ</t>
    </rPh>
    <rPh sb="3" eb="5">
      <t>クリコシ</t>
    </rPh>
    <rPh sb="5" eb="7">
      <t>ショウミ</t>
    </rPh>
    <rPh sb="7" eb="9">
      <t>ザイサン</t>
    </rPh>
    <rPh sb="9" eb="10">
      <t>ガク</t>
    </rPh>
    <phoneticPr fontId="3"/>
  </si>
  <si>
    <t>特定非営利活動法人　フラワーピース</t>
    <phoneticPr fontId="2"/>
  </si>
  <si>
    <t>　　　　　給与手当</t>
    <rPh sb="5" eb="7">
      <t>キュウヨ</t>
    </rPh>
    <rPh sb="7" eb="9">
      <t>テアテ</t>
    </rPh>
    <phoneticPr fontId="3"/>
  </si>
  <si>
    <t>　　　　　仕入</t>
    <rPh sb="5" eb="7">
      <t>シイレ</t>
    </rPh>
    <phoneticPr fontId="3"/>
  </si>
  <si>
    <t>　　　　　接待交際費</t>
    <rPh sb="5" eb="7">
      <t>セッタイ</t>
    </rPh>
    <rPh sb="7" eb="10">
      <t>コウサイヒ</t>
    </rPh>
    <phoneticPr fontId="2"/>
  </si>
  <si>
    <t>　　　　　旅費交通費</t>
    <rPh sb="5" eb="7">
      <t>リョヒ</t>
    </rPh>
    <rPh sb="7" eb="10">
      <t>コウツウヒ</t>
    </rPh>
    <phoneticPr fontId="2"/>
  </si>
  <si>
    <t>　　　　緑化事業収入</t>
    <rPh sb="4" eb="6">
      <t>リョクカ</t>
    </rPh>
    <rPh sb="6" eb="8">
      <t>ジギョウ</t>
    </rPh>
    <rPh sb="8" eb="10">
      <t>シュウニュウ</t>
    </rPh>
    <phoneticPr fontId="2"/>
  </si>
  <si>
    <t>　　　　　法定福利費</t>
    <rPh sb="5" eb="7">
      <t>ホウテイ</t>
    </rPh>
    <rPh sb="7" eb="9">
      <t>フクリ</t>
    </rPh>
    <rPh sb="9" eb="10">
      <t>ヒ</t>
    </rPh>
    <phoneticPr fontId="3"/>
  </si>
  <si>
    <t>　　　　　外注費</t>
    <rPh sb="5" eb="8">
      <t>ガイチュウヒ</t>
    </rPh>
    <phoneticPr fontId="2"/>
  </si>
  <si>
    <t>　　　　　支払保険料</t>
    <rPh sb="5" eb="7">
      <t>シハライ</t>
    </rPh>
    <rPh sb="7" eb="10">
      <t>ホケンリョウ</t>
    </rPh>
    <phoneticPr fontId="2"/>
  </si>
  <si>
    <t>　　　　　広告宣伝費</t>
    <rPh sb="5" eb="7">
      <t>コウコク</t>
    </rPh>
    <rPh sb="7" eb="10">
      <t>センデンヒ</t>
    </rPh>
    <phoneticPr fontId="2"/>
  </si>
  <si>
    <t>　　　　　福利厚生費</t>
    <rPh sb="5" eb="7">
      <t>フクリ</t>
    </rPh>
    <rPh sb="7" eb="10">
      <t>コウセイヒ</t>
    </rPh>
    <phoneticPr fontId="3"/>
  </si>
  <si>
    <t>　　　　　地代家賃</t>
    <rPh sb="5" eb="7">
      <t>チダイ</t>
    </rPh>
    <rPh sb="7" eb="9">
      <t>ヤチン</t>
    </rPh>
    <phoneticPr fontId="2"/>
  </si>
  <si>
    <t>　　　　　減価償却費</t>
    <rPh sb="5" eb="7">
      <t>ゲンカ</t>
    </rPh>
    <rPh sb="7" eb="10">
      <t>ショウキャクヒ</t>
    </rPh>
    <phoneticPr fontId="2"/>
  </si>
  <si>
    <t>　５　受取利息</t>
    <rPh sb="3" eb="5">
      <t>ウケトリ</t>
    </rPh>
    <rPh sb="5" eb="7">
      <t>リソク</t>
    </rPh>
    <phoneticPr fontId="3"/>
  </si>
  <si>
    <t>　４　寄附金収入</t>
    <rPh sb="3" eb="6">
      <t>キフキン</t>
    </rPh>
    <rPh sb="6" eb="8">
      <t>シュウニュウ</t>
    </rPh>
    <phoneticPr fontId="3"/>
  </si>
  <si>
    <t>　　　　　委託管理費</t>
    <rPh sb="5" eb="7">
      <t>イタク</t>
    </rPh>
    <rPh sb="7" eb="10">
      <t>カンリヒ</t>
    </rPh>
    <phoneticPr fontId="2"/>
  </si>
  <si>
    <t>　　　　　修繕費</t>
    <rPh sb="5" eb="8">
      <t>シュウゼンヒ</t>
    </rPh>
    <phoneticPr fontId="2"/>
  </si>
  <si>
    <t>　　　　広報・啓発活動事業収入</t>
    <rPh sb="4" eb="6">
      <t>コウホウ</t>
    </rPh>
    <rPh sb="7" eb="9">
      <t>ケイハツ</t>
    </rPh>
    <rPh sb="9" eb="11">
      <t>カツドウ</t>
    </rPh>
    <rPh sb="11" eb="13">
      <t>ジギョウ</t>
    </rPh>
    <rPh sb="13" eb="15">
      <t>シュウニュウ</t>
    </rPh>
    <phoneticPr fontId="2"/>
  </si>
  <si>
    <t>令和３年度　活動計算書</t>
    <rPh sb="0" eb="2">
      <t>レイワ</t>
    </rPh>
    <rPh sb="3" eb="4">
      <t>ネン</t>
    </rPh>
    <rPh sb="4" eb="5">
      <t>ド</t>
    </rPh>
    <rPh sb="6" eb="8">
      <t>カツドウ</t>
    </rPh>
    <rPh sb="8" eb="10">
      <t>ケイサン</t>
    </rPh>
    <rPh sb="10" eb="11">
      <t>ショ</t>
    </rPh>
    <phoneticPr fontId="3"/>
  </si>
  <si>
    <t>令和　３年　４月　１日から令和　４年　３月３１日まで</t>
    <rPh sb="0" eb="2">
      <t>レイワ</t>
    </rPh>
    <rPh sb="4" eb="5">
      <t>ネン</t>
    </rPh>
    <rPh sb="5" eb="6">
      <t>ヘイネン</t>
    </rPh>
    <rPh sb="7" eb="8">
      <t>ツキ</t>
    </rPh>
    <rPh sb="10" eb="11">
      <t>ヒ</t>
    </rPh>
    <rPh sb="13" eb="15">
      <t>レイワ</t>
    </rPh>
    <rPh sb="17" eb="18">
      <t>ネン</t>
    </rPh>
    <rPh sb="18" eb="19">
      <t>ヘイネン</t>
    </rPh>
    <rPh sb="20" eb="21">
      <t>ツキ</t>
    </rPh>
    <rPh sb="23" eb="24">
      <t>ニチ</t>
    </rPh>
    <phoneticPr fontId="3"/>
  </si>
  <si>
    <t>　　　　　車両関連費</t>
    <rPh sb="5" eb="10">
      <t>シャリョウカンレンヒ</t>
    </rPh>
    <phoneticPr fontId="2"/>
  </si>
  <si>
    <t>備　　考</t>
    <rPh sb="0" eb="1">
      <t>ビ</t>
    </rPh>
    <rPh sb="3" eb="4">
      <t>コウ</t>
    </rPh>
    <phoneticPr fontId="2"/>
  </si>
  <si>
    <t>年会費</t>
    <rPh sb="0" eb="3">
      <t>ネンカイヒ</t>
    </rPh>
    <phoneticPr fontId="2"/>
  </si>
  <si>
    <t>講習会等</t>
    <rPh sb="0" eb="3">
      <t>コウシュウカイ</t>
    </rPh>
    <rPh sb="3" eb="4">
      <t>トウ</t>
    </rPh>
    <phoneticPr fontId="2"/>
  </si>
  <si>
    <t>施設管理</t>
    <rPh sb="0" eb="4">
      <t>シセツカンリ</t>
    </rPh>
    <phoneticPr fontId="2"/>
  </si>
  <si>
    <t>市民活動助成金</t>
    <rPh sb="0" eb="4">
      <t>シミンカツドウ</t>
    </rPh>
    <rPh sb="4" eb="7">
      <t>ジョセイキン</t>
    </rPh>
    <phoneticPr fontId="2"/>
  </si>
  <si>
    <t>園芸作業 13名</t>
    <rPh sb="0" eb="4">
      <t>エンゲイサギョウ</t>
    </rPh>
    <rPh sb="7" eb="8">
      <t>メイ</t>
    </rPh>
    <phoneticPr fontId="2"/>
  </si>
  <si>
    <t>施設管理  8名</t>
    <rPh sb="0" eb="4">
      <t>シセツカンリ</t>
    </rPh>
    <rPh sb="7" eb="8">
      <t>メイ</t>
    </rPh>
    <phoneticPr fontId="2"/>
  </si>
  <si>
    <t>ガソリン代・駐車場等</t>
    <rPh sb="4" eb="5">
      <t>ダイ</t>
    </rPh>
    <rPh sb="6" eb="9">
      <t>チュウシャジョウ</t>
    </rPh>
    <rPh sb="9" eb="10">
      <t>トウ</t>
    </rPh>
    <phoneticPr fontId="2"/>
  </si>
  <si>
    <t>花装飾・植栽・
維持管理・その他</t>
    <rPh sb="0" eb="3">
      <t>ハナソウショク</t>
    </rPh>
    <rPh sb="4" eb="6">
      <t>ショクサイ</t>
    </rPh>
    <rPh sb="8" eb="10">
      <t>イジ</t>
    </rPh>
    <rPh sb="9" eb="10">
      <t>ジ</t>
    </rPh>
    <rPh sb="10" eb="12">
      <t>カンリ</t>
    </rPh>
    <rPh sb="15" eb="16">
      <t>タ</t>
    </rPh>
    <phoneticPr fontId="2"/>
  </si>
  <si>
    <t>消費税・地方税等</t>
    <rPh sb="0" eb="3">
      <t>ショウヒゼイ</t>
    </rPh>
    <rPh sb="4" eb="7">
      <t>チホウゼイ</t>
    </rPh>
    <rPh sb="7" eb="8">
      <t>トウ</t>
    </rPh>
    <phoneticPr fontId="2"/>
  </si>
  <si>
    <t>消耗品・事務用品等</t>
    <rPh sb="0" eb="3">
      <t>ショウモウヒン</t>
    </rPh>
    <rPh sb="4" eb="8">
      <t>ジムヨウヒン</t>
    </rPh>
    <rPh sb="8" eb="9">
      <t>トウ</t>
    </rPh>
    <phoneticPr fontId="2"/>
  </si>
  <si>
    <t>香典等</t>
    <rPh sb="0" eb="2">
      <t>コウデン</t>
    </rPh>
    <rPh sb="2" eb="3">
      <t>トウ</t>
    </rPh>
    <phoneticPr fontId="2"/>
  </si>
  <si>
    <t>交通費等</t>
    <rPh sb="0" eb="4">
      <t>コウツウヒトウ</t>
    </rPh>
    <phoneticPr fontId="2"/>
  </si>
  <si>
    <t>社労士・税理士
司法書士等</t>
    <rPh sb="0" eb="3">
      <t>シャロウシ</t>
    </rPh>
    <rPh sb="4" eb="7">
      <t>ゼイリシ</t>
    </rPh>
    <rPh sb="8" eb="12">
      <t>シホウショシ</t>
    </rPh>
    <rPh sb="12" eb="13">
      <t>トウ</t>
    </rPh>
    <phoneticPr fontId="2"/>
  </si>
  <si>
    <t>通信・送料等</t>
    <rPh sb="0" eb="2">
      <t>ツウシン</t>
    </rPh>
    <rPh sb="3" eb="5">
      <t>ソウリョウ</t>
    </rPh>
    <rPh sb="5" eb="6">
      <t>トウ</t>
    </rPh>
    <phoneticPr fontId="2"/>
  </si>
  <si>
    <t>作業場修繕</t>
    <rPh sb="0" eb="3">
      <t>サギョウバ</t>
    </rPh>
    <rPh sb="3" eb="5">
      <t>シュウゼン</t>
    </rPh>
    <phoneticPr fontId="2"/>
  </si>
  <si>
    <t>振込手数料等</t>
    <rPh sb="0" eb="5">
      <t>フリコミテスウリョウ</t>
    </rPh>
    <rPh sb="5" eb="6">
      <t>トウ</t>
    </rPh>
    <phoneticPr fontId="2"/>
  </si>
  <si>
    <t>フラワーロード・他</t>
    <rPh sb="8" eb="9">
      <t>タ</t>
    </rPh>
    <phoneticPr fontId="2"/>
  </si>
  <si>
    <t>車検等</t>
    <rPh sb="0" eb="3">
      <t>シャケンナド</t>
    </rPh>
    <phoneticPr fontId="2"/>
  </si>
  <si>
    <t>管理者    1名　合計22名</t>
    <rPh sb="0" eb="3">
      <t>カンリシャ</t>
    </rPh>
    <rPh sb="8" eb="9">
      <t>メイ</t>
    </rPh>
    <rPh sb="10" eb="12">
      <t>ゴウケイ</t>
    </rPh>
    <rPh sb="14" eb="15">
      <t>メイ</t>
    </rPh>
    <phoneticPr fontId="2"/>
  </si>
  <si>
    <t>消耗品等</t>
    <rPh sb="0" eb="3">
      <t>ショウモウヒン</t>
    </rPh>
    <rPh sb="3" eb="4">
      <t>トウ</t>
    </rPh>
    <phoneticPr fontId="2"/>
  </si>
  <si>
    <t>傷害保険・自動車保険等</t>
    <rPh sb="0" eb="4">
      <t>ショウガイホケン</t>
    </rPh>
    <rPh sb="5" eb="10">
      <t>ジドウシャホケン</t>
    </rPh>
    <rPh sb="10" eb="11">
      <t>トウ</t>
    </rPh>
    <phoneticPr fontId="2"/>
  </si>
  <si>
    <t>　　　　　その他経費計</t>
    <rPh sb="7" eb="8">
      <t>タ</t>
    </rPh>
    <rPh sb="8" eb="10">
      <t>ケイヒ</t>
    </rPh>
    <rPh sb="10" eb="11">
      <t>ケイ</t>
    </rPh>
    <phoneticPr fontId="3"/>
  </si>
  <si>
    <t>　３　補助金収入</t>
    <rPh sb="3" eb="6">
      <t>ホジョキン</t>
    </rPh>
    <rPh sb="6" eb="8">
      <t>シュウニュウ</t>
    </rPh>
    <phoneticPr fontId="2"/>
  </si>
  <si>
    <t>　　　　　図書研修費・雑費</t>
    <rPh sb="5" eb="7">
      <t>トショ</t>
    </rPh>
    <rPh sb="7" eb="10">
      <t>ケンシュウヒ</t>
    </rPh>
    <rPh sb="11" eb="13">
      <t>ザッピ</t>
    </rPh>
    <phoneticPr fontId="2"/>
  </si>
  <si>
    <t>　　　　　図書研修費</t>
    <rPh sb="5" eb="10">
      <t>トショケンシュウヒ</t>
    </rPh>
    <phoneticPr fontId="2"/>
  </si>
  <si>
    <t>研修費</t>
    <rPh sb="0" eb="3">
      <t>ケンシュウヒ</t>
    </rPh>
    <phoneticPr fontId="2"/>
  </si>
  <si>
    <t>事業支出＋管理支出</t>
    <rPh sb="0" eb="2">
      <t>ジギョウ</t>
    </rPh>
    <rPh sb="2" eb="4">
      <t>シシュツ</t>
    </rPh>
    <rPh sb="5" eb="7">
      <t>カンリ</t>
    </rPh>
    <rPh sb="7" eb="9">
      <t>シシュツ</t>
    </rPh>
    <phoneticPr fontId="2"/>
  </si>
  <si>
    <t>　　　公共施設等の管理運営事業収入</t>
    <rPh sb="3" eb="5">
      <t>コウキョウ</t>
    </rPh>
    <rPh sb="5" eb="7">
      <t>シセツ</t>
    </rPh>
    <rPh sb="7" eb="8">
      <t>トウ</t>
    </rPh>
    <rPh sb="9" eb="11">
      <t>カンリ</t>
    </rPh>
    <rPh sb="11" eb="13">
      <t>ウンエイ</t>
    </rPh>
    <rPh sb="13" eb="15">
      <t>ジギョウ</t>
    </rPh>
    <rPh sb="15" eb="17">
      <t>シュウニュウ</t>
    </rPh>
    <phoneticPr fontId="2"/>
  </si>
  <si>
    <t>　　　　園芸花き及び資材の提供事業収入</t>
    <rPh sb="4" eb="6">
      <t>エンゲイ</t>
    </rPh>
    <rPh sb="6" eb="7">
      <t>カ</t>
    </rPh>
    <rPh sb="8" eb="9">
      <t>オヨ</t>
    </rPh>
    <rPh sb="10" eb="12">
      <t>シザイ</t>
    </rPh>
    <rPh sb="13" eb="15">
      <t>テイキョウ</t>
    </rPh>
    <rPh sb="15" eb="17">
      <t>ジギョウ</t>
    </rPh>
    <rPh sb="17" eb="19">
      <t>シュウニュウ</t>
    </rPh>
    <phoneticPr fontId="2"/>
  </si>
  <si>
    <t>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</si>
</sst>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#,##0;&quot;△ &quot;#,##0"/>
  </numFmts>
  <fonts count="9">
    <font>
      <sz val="11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0" fontId="6" fillId="0" borderId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</cellStyleXfs>
  <cellXfs count="4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76" fontId="1" fillId="0" borderId="0" xfId="0" applyNumberFormat="1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176" fontId="1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vertical="center"/>
    </xf>
    <xf numFmtId="176" fontId="1" fillId="0" borderId="5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horizontal="right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176" fontId="1" fillId="0" borderId="8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horizontal="right" vertical="center"/>
    </xf>
    <xf numFmtId="176" fontId="1" fillId="0" borderId="11" xfId="0" applyNumberFormat="1" applyFont="1" applyBorder="1" applyAlignment="1">
      <alignment horizontal="right" vertical="center"/>
    </xf>
    <xf numFmtId="0" fontId="1" fillId="0" borderId="3" xfId="0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177" fontId="1" fillId="0" borderId="3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1" fillId="0" borderId="10" xfId="0" applyFont="1" applyBorder="1"/>
    <xf numFmtId="0" fontId="1" fillId="0" borderId="13" xfId="0" applyFont="1" applyBorder="1"/>
    <xf numFmtId="176" fontId="1" fillId="0" borderId="13" xfId="0" applyNumberFormat="1" applyFont="1" applyBorder="1" applyAlignment="1">
      <alignment horizontal="right" vertical="center"/>
    </xf>
    <xf numFmtId="0" fontId="1" fillId="0" borderId="13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176" fontId="1" fillId="0" borderId="2" xfId="0" applyNumberFormat="1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indent="1"/>
    </xf>
    <xf numFmtId="0" fontId="8" fillId="0" borderId="13" xfId="0" applyFont="1" applyBorder="1" applyAlignment="1">
      <alignment horizontal="left" vertical="center" wrapText="1" indent="1"/>
    </xf>
    <xf numFmtId="0" fontId="8" fillId="0" borderId="3" xfId="0" applyFont="1" applyBorder="1" applyAlignment="1">
      <alignment horizontal="left" vertical="center" indent="1"/>
    </xf>
    <xf numFmtId="0" fontId="8" fillId="0" borderId="11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8" fillId="0" borderId="5" xfId="0" applyFont="1" applyBorder="1" applyAlignment="1">
      <alignment horizontal="left" vertical="center" indent="1"/>
    </xf>
    <xf numFmtId="0" fontId="1" fillId="0" borderId="13" xfId="0" applyFont="1" applyBorder="1" applyAlignment="1">
      <alignment horizontal="right" shrinkToFit="1"/>
    </xf>
    <xf numFmtId="176" fontId="1" fillId="0" borderId="6" xfId="0" applyNumberFormat="1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176" fontId="1" fillId="0" borderId="9" xfId="0" applyNumberFormat="1" applyFont="1" applyBorder="1" applyAlignment="1">
      <alignment horizontal="right" vertical="center"/>
    </xf>
  </cellXfs>
  <cellStyles count="4"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1" xr:uid="{00000000-0005-0000-0000-000004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A9A68-A304-47F6-912B-0E670EA28CE0}">
  <sheetPr>
    <tabColor rgb="FFFF0000"/>
  </sheetPr>
  <dimension ref="A1:E60"/>
  <sheetViews>
    <sheetView tabSelected="1" topLeftCell="A25" workbookViewId="0">
      <selection activeCell="B24" sqref="B24"/>
    </sheetView>
  </sheetViews>
  <sheetFormatPr defaultRowHeight="13.5"/>
  <cols>
    <col min="1" max="1" width="31.625" style="1" customWidth="1"/>
    <col min="2" max="4" width="13" style="3" customWidth="1"/>
    <col min="5" max="5" width="18.25" style="20" customWidth="1"/>
  </cols>
  <sheetData>
    <row r="1" spans="1:5">
      <c r="A1" s="40" t="s">
        <v>47</v>
      </c>
      <c r="B1" s="40"/>
      <c r="C1" s="40"/>
      <c r="D1" s="40"/>
      <c r="E1" s="40"/>
    </row>
    <row r="2" spans="1:5">
      <c r="A2" s="40" t="s">
        <v>48</v>
      </c>
      <c r="B2" s="40"/>
      <c r="C2" s="40"/>
      <c r="D2" s="40"/>
      <c r="E2" s="40"/>
    </row>
    <row r="3" spans="1:5">
      <c r="B3" s="41" t="s">
        <v>29</v>
      </c>
      <c r="C3" s="41"/>
      <c r="D3" s="41"/>
      <c r="E3" s="41"/>
    </row>
    <row r="4" spans="1:5">
      <c r="B4" s="2"/>
      <c r="C4" s="2"/>
      <c r="D4" s="2"/>
    </row>
    <row r="5" spans="1:5">
      <c r="D5" s="42" t="s">
        <v>5</v>
      </c>
      <c r="E5" s="42"/>
    </row>
    <row r="6" spans="1:5">
      <c r="A6" s="4" t="s">
        <v>6</v>
      </c>
      <c r="B6" s="37" t="s">
        <v>7</v>
      </c>
      <c r="C6" s="38"/>
      <c r="D6" s="39"/>
      <c r="E6" s="21" t="s">
        <v>50</v>
      </c>
    </row>
    <row r="7" spans="1:5">
      <c r="A7" s="5" t="s">
        <v>8</v>
      </c>
      <c r="B7" s="6"/>
      <c r="C7" s="6" t="s">
        <v>9</v>
      </c>
      <c r="D7" s="6"/>
      <c r="E7" s="28"/>
    </row>
    <row r="8" spans="1:5">
      <c r="A8" s="7" t="s">
        <v>10</v>
      </c>
      <c r="B8" s="6"/>
      <c r="C8" s="6"/>
      <c r="D8" s="6"/>
      <c r="E8" s="28"/>
    </row>
    <row r="9" spans="1:5">
      <c r="A9" s="14" t="s">
        <v>11</v>
      </c>
      <c r="B9" s="15">
        <v>327000</v>
      </c>
      <c r="C9" s="15">
        <f>SUM(B9)</f>
        <v>327000</v>
      </c>
      <c r="D9" s="15"/>
      <c r="E9" s="29" t="s">
        <v>51</v>
      </c>
    </row>
    <row r="10" spans="1:5">
      <c r="A10" s="7" t="s">
        <v>12</v>
      </c>
      <c r="B10" s="6"/>
      <c r="C10" s="6"/>
      <c r="D10" s="6"/>
      <c r="E10" s="28"/>
    </row>
    <row r="11" spans="1:5">
      <c r="A11" s="22" t="s">
        <v>1</v>
      </c>
      <c r="B11" s="15">
        <v>4161740</v>
      </c>
      <c r="C11" s="15"/>
      <c r="D11" s="15"/>
      <c r="E11" s="29" t="s">
        <v>67</v>
      </c>
    </row>
    <row r="12" spans="1:5">
      <c r="A12" s="23" t="s">
        <v>46</v>
      </c>
      <c r="B12" s="24">
        <v>507000</v>
      </c>
      <c r="C12" s="24"/>
      <c r="D12" s="24"/>
      <c r="E12" s="30" t="s">
        <v>52</v>
      </c>
    </row>
    <row r="13" spans="1:5" ht="31.5" customHeight="1">
      <c r="A13" s="25" t="s">
        <v>34</v>
      </c>
      <c r="B13" s="24">
        <v>22038916</v>
      </c>
      <c r="C13" s="24"/>
      <c r="D13" s="24"/>
      <c r="E13" s="31" t="s">
        <v>58</v>
      </c>
    </row>
    <row r="14" spans="1:5">
      <c r="A14" s="36" t="s">
        <v>78</v>
      </c>
      <c r="B14" s="24">
        <v>9029526</v>
      </c>
      <c r="C14" s="24"/>
      <c r="D14" s="24"/>
      <c r="E14" s="30" t="s">
        <v>53</v>
      </c>
    </row>
    <row r="15" spans="1:5">
      <c r="A15" s="36" t="s">
        <v>79</v>
      </c>
      <c r="B15" s="24">
        <v>78970</v>
      </c>
      <c r="C15" s="24">
        <f>SUM(B11:B15)</f>
        <v>35816152</v>
      </c>
      <c r="D15" s="24"/>
      <c r="E15" s="30"/>
    </row>
    <row r="16" spans="1:5">
      <c r="A16" s="23" t="s">
        <v>73</v>
      </c>
      <c r="B16" s="24" t="s">
        <v>80</v>
      </c>
      <c r="C16" s="24">
        <v>150000</v>
      </c>
      <c r="D16" s="24"/>
      <c r="E16" s="30" t="s">
        <v>54</v>
      </c>
    </row>
    <row r="17" spans="1:5">
      <c r="A17" s="23" t="s">
        <v>43</v>
      </c>
      <c r="B17" s="24"/>
      <c r="C17" s="24">
        <v>20000</v>
      </c>
      <c r="D17" s="24"/>
      <c r="E17" s="30"/>
    </row>
    <row r="18" spans="1:5">
      <c r="A18" s="25" t="s">
        <v>42</v>
      </c>
      <c r="B18" s="24"/>
      <c r="C18" s="24">
        <v>34</v>
      </c>
      <c r="D18" s="24"/>
      <c r="E18" s="30"/>
    </row>
    <row r="19" spans="1:5" ht="21" customHeight="1">
      <c r="A19" s="7" t="s">
        <v>13</v>
      </c>
      <c r="B19" s="6"/>
      <c r="C19" s="6"/>
      <c r="D19" s="6">
        <f>SUM(C9:C18)</f>
        <v>36313186</v>
      </c>
      <c r="E19" s="28"/>
    </row>
    <row r="20" spans="1:5">
      <c r="A20" s="17"/>
      <c r="B20" s="9"/>
      <c r="C20" s="9"/>
      <c r="D20" s="9"/>
      <c r="E20" s="32"/>
    </row>
    <row r="21" spans="1:5">
      <c r="A21" s="5" t="s">
        <v>14</v>
      </c>
      <c r="B21" s="6"/>
      <c r="C21" s="6"/>
      <c r="D21" s="6"/>
      <c r="E21" s="28"/>
    </row>
    <row r="22" spans="1:5">
      <c r="A22" s="7" t="s">
        <v>15</v>
      </c>
      <c r="B22" s="6"/>
      <c r="C22" s="6"/>
      <c r="D22" s="6"/>
      <c r="E22" s="28" t="s">
        <v>56</v>
      </c>
    </row>
    <row r="23" spans="1:5">
      <c r="A23" s="7" t="s">
        <v>16</v>
      </c>
      <c r="B23" s="6"/>
      <c r="C23" s="6"/>
      <c r="D23" s="6"/>
      <c r="E23" s="28" t="s">
        <v>55</v>
      </c>
    </row>
    <row r="24" spans="1:5">
      <c r="A24" s="14" t="s">
        <v>30</v>
      </c>
      <c r="B24" s="15">
        <v>12931211</v>
      </c>
      <c r="C24" s="15"/>
      <c r="D24" s="15"/>
      <c r="E24" s="29" t="s">
        <v>69</v>
      </c>
    </row>
    <row r="25" spans="1:5">
      <c r="A25" s="7" t="s">
        <v>35</v>
      </c>
      <c r="B25" s="6">
        <v>605074</v>
      </c>
      <c r="C25" s="6"/>
      <c r="D25" s="6"/>
      <c r="E25" s="28"/>
    </row>
    <row r="26" spans="1:5">
      <c r="A26" s="7" t="s">
        <v>39</v>
      </c>
      <c r="B26" s="8">
        <v>73260</v>
      </c>
      <c r="C26" s="6"/>
      <c r="D26" s="6"/>
      <c r="E26" s="28"/>
    </row>
    <row r="27" spans="1:5">
      <c r="A27" s="11" t="s">
        <v>17</v>
      </c>
      <c r="B27" s="27"/>
      <c r="C27" s="8">
        <f>SUM(B24:B26)</f>
        <v>13609545</v>
      </c>
      <c r="D27" s="15"/>
      <c r="E27" s="29"/>
    </row>
    <row r="28" spans="1:5">
      <c r="A28" s="7" t="s">
        <v>18</v>
      </c>
      <c r="B28" s="6"/>
      <c r="C28" s="6"/>
      <c r="D28" s="6"/>
      <c r="E28" s="28"/>
    </row>
    <row r="29" spans="1:5">
      <c r="A29" s="14" t="s">
        <v>31</v>
      </c>
      <c r="B29" s="15">
        <v>6485384</v>
      </c>
      <c r="C29" s="15"/>
      <c r="D29" s="15"/>
      <c r="E29" s="29"/>
    </row>
    <row r="30" spans="1:5">
      <c r="A30" s="25" t="s">
        <v>36</v>
      </c>
      <c r="B30" s="24">
        <v>5598280</v>
      </c>
      <c r="C30" s="24"/>
      <c r="D30" s="24"/>
      <c r="E30" s="30"/>
    </row>
    <row r="31" spans="1:5">
      <c r="A31" s="25" t="s">
        <v>44</v>
      </c>
      <c r="B31" s="24">
        <v>1632000</v>
      </c>
      <c r="C31" s="24"/>
      <c r="D31" s="24"/>
      <c r="E31" s="30"/>
    </row>
    <row r="32" spans="1:5">
      <c r="A32" s="25" t="s">
        <v>19</v>
      </c>
      <c r="B32" s="24">
        <v>490983</v>
      </c>
      <c r="C32" s="24"/>
      <c r="D32" s="24"/>
      <c r="E32" s="30" t="s">
        <v>70</v>
      </c>
    </row>
    <row r="33" spans="1:5">
      <c r="A33" s="25" t="s">
        <v>41</v>
      </c>
      <c r="B33" s="24">
        <v>454658</v>
      </c>
      <c r="C33" s="24"/>
      <c r="D33" s="24"/>
      <c r="E33" s="30"/>
    </row>
    <row r="34" spans="1:5">
      <c r="A34" s="25" t="s">
        <v>49</v>
      </c>
      <c r="B34" s="24">
        <v>75710</v>
      </c>
      <c r="C34" s="24"/>
      <c r="D34" s="24"/>
      <c r="E34" s="30" t="s">
        <v>68</v>
      </c>
    </row>
    <row r="35" spans="1:5">
      <c r="A35" s="25" t="s">
        <v>33</v>
      </c>
      <c r="B35" s="24">
        <v>282337</v>
      </c>
      <c r="C35" s="24"/>
      <c r="D35" s="24"/>
      <c r="E35" s="30" t="s">
        <v>57</v>
      </c>
    </row>
    <row r="36" spans="1:5">
      <c r="A36" s="26" t="s">
        <v>74</v>
      </c>
      <c r="B36" s="16">
        <v>36252</v>
      </c>
      <c r="C36" s="16"/>
      <c r="D36" s="16"/>
      <c r="E36" s="33"/>
    </row>
    <row r="37" spans="1:5">
      <c r="A37" s="11" t="s">
        <v>72</v>
      </c>
      <c r="B37" s="27"/>
      <c r="C37" s="8">
        <f>SUM(B29:B36)</f>
        <v>15055604</v>
      </c>
      <c r="D37" s="6"/>
      <c r="E37" s="28"/>
    </row>
    <row r="38" spans="1:5">
      <c r="A38" s="11" t="s">
        <v>20</v>
      </c>
      <c r="B38" s="8"/>
      <c r="C38" s="8">
        <f>C27+C37</f>
        <v>28665149</v>
      </c>
      <c r="D38" s="18"/>
      <c r="E38" s="34"/>
    </row>
    <row r="39" spans="1:5">
      <c r="A39" s="7" t="s">
        <v>21</v>
      </c>
      <c r="B39" s="6"/>
      <c r="C39" s="6"/>
      <c r="D39" s="6"/>
      <c r="E39" s="28"/>
    </row>
    <row r="40" spans="1:5">
      <c r="A40" s="14" t="s">
        <v>38</v>
      </c>
      <c r="B40" s="15">
        <v>47960</v>
      </c>
      <c r="C40" s="15"/>
      <c r="D40" s="15"/>
      <c r="E40" s="29"/>
    </row>
    <row r="41" spans="1:5">
      <c r="A41" s="25" t="s">
        <v>4</v>
      </c>
      <c r="B41" s="24">
        <v>531098</v>
      </c>
      <c r="C41" s="24"/>
      <c r="D41" s="24"/>
      <c r="E41" s="30" t="s">
        <v>60</v>
      </c>
    </row>
    <row r="42" spans="1:5">
      <c r="A42" s="25" t="s">
        <v>37</v>
      </c>
      <c r="B42" s="24">
        <v>349734</v>
      </c>
      <c r="C42" s="24"/>
      <c r="D42" s="24"/>
      <c r="E42" s="30" t="s">
        <v>71</v>
      </c>
    </row>
    <row r="43" spans="1:5">
      <c r="A43" s="25" t="s">
        <v>0</v>
      </c>
      <c r="B43" s="24">
        <v>1726100</v>
      </c>
      <c r="C43" s="24"/>
      <c r="D43" s="24"/>
      <c r="E43" s="30" t="s">
        <v>59</v>
      </c>
    </row>
    <row r="44" spans="1:5">
      <c r="A44" s="25" t="s">
        <v>32</v>
      </c>
      <c r="B44" s="24">
        <v>47831</v>
      </c>
      <c r="C44" s="24"/>
      <c r="D44" s="24"/>
      <c r="E44" s="30" t="s">
        <v>61</v>
      </c>
    </row>
    <row r="45" spans="1:5">
      <c r="A45" s="25" t="s">
        <v>33</v>
      </c>
      <c r="B45" s="24">
        <v>636000</v>
      </c>
      <c r="C45" s="24"/>
      <c r="D45" s="24"/>
      <c r="E45" s="30" t="s">
        <v>62</v>
      </c>
    </row>
    <row r="46" spans="1:5">
      <c r="A46" s="25" t="s">
        <v>3</v>
      </c>
      <c r="B46" s="24">
        <v>129042</v>
      </c>
      <c r="C46" s="24"/>
      <c r="D46" s="24"/>
      <c r="E46" s="31" t="s">
        <v>64</v>
      </c>
    </row>
    <row r="47" spans="1:5" ht="29.25" customHeight="1">
      <c r="A47" s="25" t="s">
        <v>22</v>
      </c>
      <c r="B47" s="24">
        <v>391433</v>
      </c>
      <c r="C47" s="24"/>
      <c r="D47" s="24"/>
      <c r="E47" s="31" t="s">
        <v>63</v>
      </c>
    </row>
    <row r="48" spans="1:5">
      <c r="A48" s="25" t="s">
        <v>2</v>
      </c>
      <c r="B48" s="24">
        <v>89839</v>
      </c>
      <c r="C48" s="24"/>
      <c r="D48" s="24"/>
      <c r="E48" s="30"/>
    </row>
    <row r="49" spans="1:5">
      <c r="A49" s="25" t="s">
        <v>40</v>
      </c>
      <c r="B49" s="24">
        <v>340000</v>
      </c>
      <c r="C49" s="24"/>
      <c r="D49" s="24"/>
      <c r="E49" s="30"/>
    </row>
    <row r="50" spans="1:5">
      <c r="A50" s="25" t="s">
        <v>45</v>
      </c>
      <c r="B50" s="24">
        <v>1078000</v>
      </c>
      <c r="C50" s="24"/>
      <c r="D50" s="24"/>
      <c r="E50" s="30" t="s">
        <v>65</v>
      </c>
    </row>
    <row r="51" spans="1:5">
      <c r="A51" s="26" t="s">
        <v>75</v>
      </c>
      <c r="B51" s="16">
        <v>0</v>
      </c>
      <c r="C51" s="16"/>
      <c r="D51" s="16"/>
      <c r="E51" s="33" t="s">
        <v>76</v>
      </c>
    </row>
    <row r="52" spans="1:5">
      <c r="A52" s="26" t="s">
        <v>23</v>
      </c>
      <c r="B52" s="16">
        <v>78807</v>
      </c>
      <c r="C52" s="16"/>
      <c r="D52" s="16"/>
      <c r="E52" s="33" t="s">
        <v>66</v>
      </c>
    </row>
    <row r="53" spans="1:5">
      <c r="A53" s="7" t="s">
        <v>72</v>
      </c>
      <c r="B53" s="9"/>
      <c r="C53" s="8">
        <f>SUM(B40:B52)</f>
        <v>5445844</v>
      </c>
      <c r="D53" s="6"/>
      <c r="E53" s="28"/>
    </row>
    <row r="54" spans="1:5">
      <c r="A54" s="7" t="s">
        <v>24</v>
      </c>
      <c r="B54" s="6"/>
      <c r="C54" s="8">
        <f>C53</f>
        <v>5445844</v>
      </c>
      <c r="D54" s="6"/>
      <c r="E54" s="28"/>
    </row>
    <row r="55" spans="1:5">
      <c r="A55" s="7" t="s">
        <v>25</v>
      </c>
      <c r="B55" s="6"/>
      <c r="C55" s="6"/>
      <c r="D55" s="6">
        <f>C38+C54</f>
        <v>34110993</v>
      </c>
      <c r="E55" s="28" t="s">
        <v>77</v>
      </c>
    </row>
    <row r="56" spans="1:5" ht="18.75" customHeight="1">
      <c r="A56" s="17" t="s">
        <v>26</v>
      </c>
      <c r="B56" s="9"/>
      <c r="C56" s="9"/>
      <c r="D56" s="19">
        <f>D19-D55</f>
        <v>2202193</v>
      </c>
      <c r="E56" s="32"/>
    </row>
    <row r="57" spans="1:5" ht="18.75" customHeight="1">
      <c r="A57" s="7" t="s">
        <v>27</v>
      </c>
      <c r="B57" s="6"/>
      <c r="C57" s="6"/>
      <c r="D57" s="10">
        <v>7612713</v>
      </c>
      <c r="E57" s="28"/>
    </row>
    <row r="58" spans="1:5" ht="18.75" customHeight="1" thickBot="1">
      <c r="A58" s="11" t="s">
        <v>28</v>
      </c>
      <c r="B58" s="8"/>
      <c r="C58" s="8"/>
      <c r="D58" s="12">
        <f>SUM(D56:D57)</f>
        <v>9814906</v>
      </c>
      <c r="E58" s="35"/>
    </row>
    <row r="59" spans="1:5" ht="14.25" thickTop="1"/>
    <row r="60" spans="1:5">
      <c r="A60" s="13"/>
    </row>
  </sheetData>
  <mergeCells count="5">
    <mergeCell ref="B6:D6"/>
    <mergeCell ref="A1:E1"/>
    <mergeCell ref="A2:E2"/>
    <mergeCell ref="B3:E3"/>
    <mergeCell ref="D5:E5"/>
  </mergeCells>
  <phoneticPr fontId="2"/>
  <pageMargins left="0.70866141732283472" right="0.70866141732283472" top="0.55118110236220474" bottom="0.55118110236220474" header="0.31496062992125984" footer="0.31496062992125984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活動計算書 </vt:lpstr>
    </vt:vector>
  </TitlesOfParts>
  <Company>JCNLAND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s-happy</dc:creator>
  <cp:lastModifiedBy>Owner</cp:lastModifiedBy>
  <cp:lastPrinted>2023-02-21T03:13:10Z</cp:lastPrinted>
  <dcterms:created xsi:type="dcterms:W3CDTF">2003-10-28T09:46:41Z</dcterms:created>
  <dcterms:modified xsi:type="dcterms:W3CDTF">2023-02-21T03:21:22Z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TC010596441041</vt:lpwstr>
  </property>
</Properties>
</file>